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8_{4558F611-E45D-4C51-B82C-9D9811B4FD21}"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314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<sst xmlns="http://schemas.openxmlformats.org/spreadsheetml/2006/main" count="2813" uniqueCount="1350">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</sst>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Normal="10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13"/>
      <c r="B7" s="114"/>
      <c r="C7" s="114"/>
      <c r="D7" s="114"/>
      <c r="E7" s="114"/>
      <c r="F7" s="11"/>
      <c r="G7" s="160"/>
      <c r="H7" s="161"/>
      <c r="I7" s="162"/>
      <c r="J7" s="11"/>
      <c r="K7" s="115"/>
      <c r="L7" s="116"/>
    </row>
    <row r="8" spans="1:120" s="2" customFormat="1" ht="19.5" customHeight="1" x14ac:dyDescent="0.3">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40" t="s">
        <v>193</v>
      </c>
      <c r="B10" s="141"/>
      <c r="C10" s="119" t="str">
        <f>VLOOKUP(A10,lista,2,0)</f>
        <v>G. SOSTENIBILIDAD Y TERRITORIO</v>
      </c>
      <c r="D10" s="119"/>
      <c r="E10" s="119"/>
      <c r="F10" s="119"/>
      <c r="G10" s="119" t="str">
        <f>VLOOKUP(A10,lista,3,0)</f>
        <v>Técnico/a 3</v>
      </c>
      <c r="H10" s="119"/>
      <c r="I10" s="128" t="str">
        <f>VLOOKUP(A10,lista,4,0)</f>
        <v>Técnico/a especialista en contaminación acústica en ferrocarriles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55"/>
      <c r="B15" s="156"/>
      <c r="C15" s="133"/>
      <c r="D15" s="134"/>
      <c r="E15" s="134"/>
      <c r="F15" s="134"/>
      <c r="G15" s="134"/>
      <c r="H15" s="134"/>
      <c r="I15" s="135"/>
      <c r="J15" s="133"/>
      <c r="K15" s="134"/>
      <c r="L15" s="157"/>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66" t="str">
        <f>VLOOKUP(A10,lista,6,0)</f>
        <v>Titulación Universitaria Media y /o Superior, preferiblemente en Ingeniería Acústica.</v>
      </c>
      <c r="B17" s="167"/>
      <c r="C17" s="167"/>
      <c r="D17" s="167"/>
      <c r="E17" s="167"/>
      <c r="F17" s="167"/>
      <c r="G17" s="167"/>
      <c r="H17" s="168"/>
      <c r="I17" s="44"/>
      <c r="J17" s="169" t="s">
        <v>83</v>
      </c>
      <c r="K17" s="169"/>
      <c r="L17" s="17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66" t="str">
        <f>VLOOKUP(A10,lista,7,0)</f>
        <v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v>
      </c>
      <c r="B19" s="167"/>
      <c r="C19" s="167"/>
      <c r="D19" s="167"/>
      <c r="E19" s="167"/>
      <c r="F19" s="167"/>
      <c r="G19" s="167"/>
      <c r="H19" s="168"/>
      <c r="I19" s="44"/>
      <c r="J19" s="169" t="s">
        <v>84</v>
      </c>
      <c r="K19" s="169"/>
      <c r="L19" s="170"/>
    </row>
    <row r="20" spans="1:120" s="2" customFormat="1" ht="19.5" customHeight="1" thickTop="1" x14ac:dyDescent="0.3">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9">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9">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7.5"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OjVq27YGKiuK90hCQNLnqE4ZU2JT42UVe1AvEuGXUFa8JzP1JbjEaCSGse4s/JL8/UGIqESpFAsD1e4amen3wA==" saltValue="GvNOp42AHxHu+BwU00Jhy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2026-09-16T10:21:09Z</dcterms:modified>
</cp:coreProperties>
</file>